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j4vffcDJCRVn0/sS7Jj/zuAKmZuA=="/>
    </ext>
  </extLst>
</workbook>
</file>

<file path=xl/calcChain.xml><?xml version="1.0" encoding="utf-8"?>
<calcChain xmlns="http://schemas.openxmlformats.org/spreadsheetml/2006/main">
  <c r="O17" i="1" l="1"/>
  <c r="S17" i="1" s="1"/>
  <c r="R17" i="1" l="1"/>
  <c r="O18" i="1"/>
  <c r="A17" i="1"/>
  <c r="A18" i="1" s="1"/>
  <c r="O19" i="1" l="1"/>
  <c r="R18" i="1"/>
  <c r="S18" i="1"/>
  <c r="S19" i="1" l="1"/>
  <c r="O20" i="1"/>
  <c r="R19" i="1"/>
  <c r="A19" i="1"/>
  <c r="S20" i="1" l="1"/>
  <c r="O21" i="1"/>
  <c r="R20" i="1"/>
  <c r="A20" i="1"/>
  <c r="S21" i="1" l="1"/>
  <c r="O22" i="1"/>
  <c r="R21" i="1"/>
  <c r="A21" i="1"/>
  <c r="O23" i="1" l="1"/>
  <c r="R22" i="1"/>
  <c r="S22" i="1"/>
  <c r="A22" i="1"/>
  <c r="A23" i="1" s="1"/>
  <c r="S23" i="1" l="1"/>
  <c r="O24" i="1"/>
  <c r="R23" i="1"/>
  <c r="S24" i="1" l="1"/>
  <c r="O25" i="1"/>
  <c r="R24" i="1"/>
  <c r="A24" i="1"/>
  <c r="S25" i="1" l="1"/>
  <c r="O26" i="1"/>
  <c r="R25" i="1"/>
  <c r="A25" i="1"/>
  <c r="O27" i="1" l="1"/>
  <c r="R26" i="1"/>
  <c r="S26" i="1"/>
  <c r="A26" i="1"/>
  <c r="A27" i="1" s="1"/>
  <c r="S27" i="1" l="1"/>
  <c r="O28" i="1"/>
  <c r="R27" i="1"/>
  <c r="S28" i="1" l="1"/>
  <c r="O29" i="1"/>
  <c r="R28" i="1"/>
  <c r="A28" i="1"/>
  <c r="S29" i="1" l="1"/>
  <c r="O30" i="1"/>
  <c r="R29" i="1"/>
  <c r="A29" i="1"/>
  <c r="O31" i="1" l="1"/>
  <c r="R30" i="1"/>
  <c r="S30" i="1"/>
  <c r="A30" i="1"/>
  <c r="A31" i="1" s="1"/>
  <c r="S31" i="1" l="1"/>
  <c r="O32" i="1"/>
  <c r="R31" i="1"/>
  <c r="S32" i="1" l="1"/>
  <c r="R32" i="1"/>
  <c r="O33" i="1"/>
  <c r="A32" i="1"/>
  <c r="A33" i="1" s="1"/>
  <c r="S33" i="1" l="1"/>
  <c r="I32" i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R33" i="1"/>
</calcChain>
</file>

<file path=xl/sharedStrings.xml><?xml version="1.0" encoding="utf-8"?>
<sst xmlns="http://schemas.openxmlformats.org/spreadsheetml/2006/main" count="117" uniqueCount="73">
  <si>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</si>
  <si>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</si>
  <si>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</si>
  <si>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</si>
  <si>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</si>
  <si>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</si>
  <si>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</si>
  <si>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</si>
  <si>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</si>
  <si>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</si>
  <si>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</si>
  <si>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</si>
  <si>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</si>
  <si>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</si>
  <si>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</si>
  <si>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</si>
  <si>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</si>
  <si>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</si>
  <si>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</si>
  <si>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</si>
  <si>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</si>
  <si>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</si>
  <si>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</si>
  <si>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</si>
  <si>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</si>
  <si>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</si>
  <si>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</si>
  <si>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Campulung - Vladestii de Jos</t>
  </si>
  <si>
    <t xml:space="preserve">     Cod traseu: </t>
  </si>
  <si>
    <t>020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</si>
  <si>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</si>
  <si>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</si>
  <si>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</si>
  <si>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</si>
  <si>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</si>
  <si>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</si>
  <si>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</si>
  <si>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</si>
  <si>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</si>
  <si>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</si>
  <si>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Km</t>
  </si>
  <si>
    <t>Microbuz</t>
  </si>
  <si>
    <t>Autobuz</t>
  </si>
  <si>
    <t>S</t>
  </si>
  <si>
    <t>Drum Poienari</t>
  </si>
  <si>
    <t>Curtea de Arges Ramificatie</t>
  </si>
  <si>
    <t>D</t>
  </si>
  <si>
    <t>Godeni Ramificatie</t>
  </si>
  <si>
    <t>Berevoiesti</t>
  </si>
  <si>
    <t>Aninoasa Centru</t>
  </si>
  <si>
    <t>1</t>
  </si>
  <si>
    <t>Brosteni1</t>
  </si>
  <si>
    <t>Brosteni2</t>
  </si>
  <si>
    <t>Valea Silistii2</t>
  </si>
  <si>
    <t>Valea Silistii1</t>
  </si>
  <si>
    <t>Vladestii de Sus</t>
  </si>
  <si>
    <t>Vladesti7</t>
  </si>
  <si>
    <t>Vladesti Valea lacului</t>
  </si>
  <si>
    <t>Vladesti6</t>
  </si>
  <si>
    <t>Vladesti Bahneni</t>
  </si>
  <si>
    <t>Vladesti5 Primarie</t>
  </si>
  <si>
    <t>Vladesti Centru</t>
  </si>
  <si>
    <t>Vladesti4 Centru</t>
  </si>
  <si>
    <t>Vladesti Primarie</t>
  </si>
  <si>
    <t>Vladesti3</t>
  </si>
  <si>
    <t>Vladesti Olteanu</t>
  </si>
  <si>
    <t>Vladesti2</t>
  </si>
  <si>
    <t>Vladesti Valea Lui Dan</t>
  </si>
  <si>
    <t>Vladestii de Jos</t>
  </si>
  <si>
    <t>Vladesti Valea Ursului</t>
  </si>
  <si>
    <t>1=7</t>
  </si>
  <si>
    <t>EMITENT,</t>
  </si>
  <si>
    <t>Campulung Atg. Savas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</si>
</sst>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9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0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7" xfId="0" applyNumberFormat="1" applyFont="1" applyBorder="1" applyAlignment="1">
      <alignment horizontal="center"/>
    </xf>
    <xf numFmtId="20" fontId="2" fillId="0" borderId="18" xfId="0" applyNumberFormat="1" applyFont="1" applyBorder="1"/>
    <xf numFmtId="20" fontId="1" fillId="0" borderId="18" xfId="0" applyNumberFormat="1" applyFont="1" applyBorder="1"/>
    <xf numFmtId="0" fontId="1" fillId="0" borderId="18" xfId="0" applyFont="1" applyBorder="1"/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wrapText="1"/>
    </xf>
    <xf numFmtId="20" fontId="1" fillId="0" borderId="19" xfId="0" applyNumberFormat="1" applyFont="1" applyBorder="1"/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20" xfId="0" applyNumberFormat="1" applyFont="1" applyBorder="1" applyAlignment="1">
      <alignment horizontal="center"/>
    </xf>
    <xf numFmtId="20" fontId="1" fillId="0" borderId="21" xfId="0" applyNumberFormat="1" applyFont="1" applyBorder="1"/>
    <xf numFmtId="0" fontId="1" fillId="0" borderId="21" xfId="0" applyFont="1" applyBorder="1"/>
    <xf numFmtId="0" fontId="1" fillId="0" borderId="21" xfId="0" applyFont="1" applyBorder="1" applyAlignment="1">
      <alignment horizontal="center"/>
    </xf>
    <xf numFmtId="20" fontId="1" fillId="0" borderId="22" xfId="0" applyNumberFormat="1" applyFont="1" applyBorder="1"/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20" fontId="2" fillId="0" borderId="21" xfId="0" applyNumberFormat="1" applyFont="1" applyBorder="1"/>
    <xf numFmtId="20" fontId="1" fillId="0" borderId="23" xfId="0" applyNumberFormat="1" applyFont="1" applyBorder="1"/>
    <xf numFmtId="20" fontId="1" fillId="0" borderId="24" xfId="0" applyNumberFormat="1" applyFont="1" applyBorder="1"/>
    <xf numFmtId="0" fontId="1" fillId="0" borderId="24" xfId="0" applyFont="1" applyBorder="1"/>
    <xf numFmtId="0" fontId="1" fillId="0" borderId="24" xfId="0" applyFont="1" applyBorder="1" applyAlignment="1">
      <alignment horizontal="center"/>
    </xf>
    <xf numFmtId="20" fontId="1" fillId="0" borderId="25" xfId="0" applyNumberFormat="1" applyFont="1" applyBorder="1"/>
    <xf numFmtId="20" fontId="1" fillId="0" borderId="26" xfId="0" applyNumberFormat="1" applyFont="1" applyBorder="1" applyAlignment="1">
      <alignment horizontal="center"/>
    </xf>
    <xf numFmtId="20" fontId="1" fillId="0" borderId="27" xfId="0" applyNumberFormat="1" applyFont="1" applyBorder="1" applyAlignment="1">
      <alignment horizontal="center"/>
    </xf>
    <xf numFmtId="0" fontId="1" fillId="0" borderId="27" xfId="0" applyFont="1" applyBorder="1"/>
    <xf numFmtId="0" fontId="1" fillId="0" borderId="27" xfId="0" applyFont="1" applyBorder="1" applyAlignment="1">
      <alignment horizontal="center"/>
    </xf>
    <xf numFmtId="20" fontId="1" fillId="0" borderId="28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78"/>
  <sheetViews>
    <sheetView tabSelected="1" workbookViewId="0">
      <selection activeCell="H17" sqref="H17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61" t="s">
        <v>21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63" t="s">
        <v>24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64"/>
      <c r="B9" s="62"/>
      <c r="C9" s="62"/>
      <c r="D9" s="62"/>
      <c r="E9" s="62"/>
      <c r="F9" s="62"/>
      <c r="G9" s="62"/>
      <c r="H9" s="62"/>
      <c r="I9" s="12"/>
      <c r="J9" s="12"/>
      <c r="K9" s="13"/>
      <c r="L9" s="13"/>
      <c r="M9" s="13"/>
    </row>
    <row r="10" spans="1:28" ht="12.75" customHeight="1" x14ac:dyDescent="0.25">
      <c r="A10" s="64" t="s">
        <v>27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</row>
    <row r="11" spans="1:28" ht="12.75" customHeight="1" x14ac:dyDescent="0.25">
      <c r="A11" s="12" t="s">
        <v>28</v>
      </c>
      <c r="B11" s="12"/>
      <c r="C11" s="12"/>
      <c r="D11" s="12"/>
      <c r="E11" s="14" t="s">
        <v>29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5" t="s">
        <v>30</v>
      </c>
      <c r="B12" s="66"/>
      <c r="C12" s="66"/>
      <c r="D12" s="66"/>
      <c r="E12" s="66"/>
      <c r="F12" s="15" t="s">
        <v>31</v>
      </c>
      <c r="G12" s="16" t="s">
        <v>32</v>
      </c>
      <c r="H12" s="16" t="s">
        <v>33</v>
      </c>
      <c r="I12" s="67" t="s">
        <v>34</v>
      </c>
      <c r="J12" s="68"/>
      <c r="K12" s="68"/>
      <c r="L12" s="68"/>
      <c r="M12" s="69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67" t="s">
        <v>35</v>
      </c>
      <c r="B13" s="68"/>
      <c r="C13" s="68"/>
      <c r="D13" s="68"/>
      <c r="E13" s="69"/>
      <c r="F13" s="18"/>
      <c r="G13" s="19" t="s">
        <v>36</v>
      </c>
      <c r="H13" s="20" t="s">
        <v>37</v>
      </c>
      <c r="I13" s="67" t="s">
        <v>35</v>
      </c>
      <c r="J13" s="68"/>
      <c r="K13" s="68"/>
      <c r="L13" s="68"/>
      <c r="M13" s="69"/>
      <c r="N13" s="17"/>
      <c r="O13" s="17"/>
      <c r="P13" s="17"/>
      <c r="Q13" s="17"/>
      <c r="R13" s="17" t="s">
        <v>38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39</v>
      </c>
      <c r="B14" s="22"/>
      <c r="C14" s="22"/>
      <c r="D14" s="22"/>
      <c r="E14" s="22"/>
      <c r="F14" s="23"/>
      <c r="G14" s="23"/>
      <c r="H14" s="22"/>
      <c r="I14" s="22" t="s">
        <v>39</v>
      </c>
      <c r="J14" s="22"/>
      <c r="K14" s="22"/>
      <c r="L14" s="22"/>
      <c r="M14" s="24"/>
      <c r="N14" s="17"/>
      <c r="O14" s="17" t="s">
        <v>40</v>
      </c>
      <c r="P14" s="17" t="s">
        <v>6</v>
      </c>
      <c r="Q14" s="17" t="s">
        <v>2</v>
      </c>
      <c r="R14" s="25" t="s">
        <v>41</v>
      </c>
      <c r="S14" s="25" t="s">
        <v>42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/>
      <c r="C15" s="27"/>
      <c r="D15" s="27"/>
      <c r="E15" s="27"/>
      <c r="F15" s="28"/>
      <c r="G15" s="28"/>
      <c r="H15" s="29"/>
      <c r="I15" s="27" t="s">
        <v>23</v>
      </c>
      <c r="J15" s="27"/>
      <c r="K15" s="27"/>
      <c r="L15" s="27"/>
      <c r="M15" s="30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0.66666666666666663</v>
      </c>
      <c r="B16" s="32"/>
      <c r="C16" s="32"/>
      <c r="D16" s="33"/>
      <c r="E16" s="33"/>
      <c r="F16" s="34"/>
      <c r="G16" s="35">
        <v>0</v>
      </c>
      <c r="H16" s="36" t="s">
        <v>72</v>
      </c>
      <c r="I16" s="33">
        <f t="shared" ref="I16:I32" si="0">I17+TIME(0,0,(3600*($O17-$O16)/(INDEX($T$5:$AB$6,MATCH(I$15,$S$5:$S$6,0),MATCH(CONCATENATE($P17,$Q17),$T$4:$AB$4,0)))+$T$8))</f>
        <v>0.3228935185185185</v>
      </c>
      <c r="J16" s="33"/>
      <c r="K16" s="33"/>
      <c r="L16" s="33"/>
      <c r="M16" s="37"/>
      <c r="O16" s="5">
        <v>0</v>
      </c>
      <c r="P16" s="38"/>
      <c r="Q16" s="38" t="s">
        <v>43</v>
      </c>
      <c r="R16" s="39"/>
    </row>
    <row r="17" spans="1:25" ht="13.5" customHeight="1" x14ac:dyDescent="0.25">
      <c r="A17" s="40">
        <f t="shared" ref="A17:A33" si="1">A16+TIME(0,0,(3600*($O17-$O16)/(INDEX($T$5:$AB$6,MATCH(A$15,$S$5:$S$6,0),MATCH(CONCATENATE($P17,$Q17),$T$4:$AB$4,0)))+$T$8))</f>
        <v>0.67155092592592591</v>
      </c>
      <c r="B17" s="41"/>
      <c r="C17" s="41"/>
      <c r="D17" s="41"/>
      <c r="E17" s="41"/>
      <c r="F17" s="42">
        <v>5.4</v>
      </c>
      <c r="G17" s="43">
        <v>1</v>
      </c>
      <c r="H17" s="42" t="s">
        <v>44</v>
      </c>
      <c r="I17" s="41">
        <f t="shared" si="0"/>
        <v>0.31800925925925921</v>
      </c>
      <c r="J17" s="41"/>
      <c r="K17" s="41"/>
      <c r="L17" s="41"/>
      <c r="M17" s="44"/>
      <c r="O17" s="5">
        <f t="shared" ref="O17:O33" si="2">O16+F17</f>
        <v>5.4</v>
      </c>
      <c r="P17" s="8">
        <v>1</v>
      </c>
      <c r="Q17" s="45" t="s">
        <v>43</v>
      </c>
      <c r="R17" s="46">
        <f t="shared" ref="R17:S17" si="3">TIME(0,0,(3600*($O17-$O16)/(INDEX($T$5:$AB$6,MATCH(R$15,$S$5:$S$6,0),MATCH((CONCATENATE($P17,$Q17)),$T$4:$AB$4,0)))))</f>
        <v>4.4907407407407405E-3</v>
      </c>
      <c r="S17" s="46">
        <f t="shared" si="3"/>
        <v>5.6249999999999989E-3</v>
      </c>
      <c r="T17" s="1"/>
      <c r="U17" s="47"/>
      <c r="V17" s="1"/>
      <c r="W17" s="1"/>
    </row>
    <row r="18" spans="1:25" ht="13.5" customHeight="1" x14ac:dyDescent="0.25">
      <c r="A18" s="40">
        <f t="shared" si="1"/>
        <v>0.67393518518518514</v>
      </c>
      <c r="B18" s="41"/>
      <c r="C18" s="41"/>
      <c r="D18" s="41"/>
      <c r="E18" s="41"/>
      <c r="F18" s="42">
        <v>2.4</v>
      </c>
      <c r="G18" s="43">
        <v>2</v>
      </c>
      <c r="H18" s="42" t="s">
        <v>45</v>
      </c>
      <c r="I18" s="41">
        <f t="shared" si="0"/>
        <v>0.31562499999999993</v>
      </c>
      <c r="J18" s="41"/>
      <c r="K18" s="41"/>
      <c r="L18" s="41"/>
      <c r="M18" s="44"/>
      <c r="O18" s="5">
        <f t="shared" si="2"/>
        <v>7.8000000000000007</v>
      </c>
      <c r="P18" s="8">
        <v>1</v>
      </c>
      <c r="Q18" s="45" t="s">
        <v>46</v>
      </c>
      <c r="R18" s="46">
        <f t="shared" ref="R18:S18" si="4">TIME(0,0,(3600*($O18-$O17)/(INDEX($T$5:$AB$6,MATCH(R$15,$S$5:$S$6,0),MATCH((CONCATENATE($P18,$Q18)),$T$4:$AB$4,0)))))</f>
        <v>1.9907407407407408E-3</v>
      </c>
      <c r="S18" s="46">
        <f t="shared" si="4"/>
        <v>2.5000000000000001E-3</v>
      </c>
      <c r="T18" s="1"/>
      <c r="U18" s="47"/>
      <c r="V18" s="1"/>
      <c r="W18" s="1"/>
    </row>
    <row r="19" spans="1:25" ht="13.5" customHeight="1" x14ac:dyDescent="0.25">
      <c r="A19" s="40">
        <f t="shared" si="1"/>
        <v>0.67631944444444436</v>
      </c>
      <c r="B19" s="41"/>
      <c r="C19" s="41"/>
      <c r="D19" s="41"/>
      <c r="E19" s="41"/>
      <c r="F19" s="42">
        <v>2.4</v>
      </c>
      <c r="G19" s="43">
        <v>3</v>
      </c>
      <c r="H19" s="42" t="s">
        <v>47</v>
      </c>
      <c r="I19" s="41">
        <f t="shared" si="0"/>
        <v>0.31324074074074065</v>
      </c>
      <c r="J19" s="41"/>
      <c r="K19" s="41"/>
      <c r="L19" s="41"/>
      <c r="M19" s="44"/>
      <c r="O19" s="5">
        <f t="shared" si="2"/>
        <v>10.200000000000001</v>
      </c>
      <c r="P19" s="8">
        <v>1</v>
      </c>
      <c r="Q19" s="45" t="s">
        <v>46</v>
      </c>
      <c r="R19" s="46">
        <f t="shared" ref="R19:S19" si="5">TIME(0,0,(3600*($O19-$O18)/(INDEX($T$5:$AB$6,MATCH(R$15,$S$5:$S$6,0),MATCH((CONCATENATE($P19,$Q19)),$T$4:$AB$4,0)))))</f>
        <v>1.9907407407407408E-3</v>
      </c>
      <c r="S19" s="46">
        <f t="shared" si="5"/>
        <v>2.5000000000000001E-3</v>
      </c>
      <c r="T19" s="1"/>
      <c r="U19" s="47"/>
      <c r="V19" s="1"/>
      <c r="W19" s="1"/>
    </row>
    <row r="20" spans="1:25" ht="13.5" customHeight="1" x14ac:dyDescent="0.25">
      <c r="A20" s="40">
        <f t="shared" si="1"/>
        <v>0.68054398148148143</v>
      </c>
      <c r="B20" s="41"/>
      <c r="C20" s="41"/>
      <c r="D20" s="41"/>
      <c r="E20" s="41"/>
      <c r="F20" s="42">
        <v>4.5999999999999996</v>
      </c>
      <c r="G20" s="43">
        <v>4</v>
      </c>
      <c r="H20" s="42" t="s">
        <v>48</v>
      </c>
      <c r="I20" s="41">
        <f t="shared" si="0"/>
        <v>0.30901620370370364</v>
      </c>
      <c r="J20" s="41"/>
      <c r="K20" s="41"/>
      <c r="L20" s="41"/>
      <c r="M20" s="44"/>
      <c r="O20" s="5">
        <f t="shared" si="2"/>
        <v>14.8</v>
      </c>
      <c r="P20" s="8">
        <v>1</v>
      </c>
      <c r="Q20" s="45" t="s">
        <v>46</v>
      </c>
      <c r="R20" s="46">
        <f t="shared" ref="R20:S20" si="6">TIME(0,0,(3600*($O20-$O19)/(INDEX($T$5:$AB$6,MATCH(R$15,$S$5:$S$6,0),MATCH((CONCATENATE($P20,$Q20)),$T$4:$AB$4,0)))))</f>
        <v>3.8310185185185183E-3</v>
      </c>
      <c r="S20" s="46">
        <f t="shared" si="6"/>
        <v>4.7916666666666672E-3</v>
      </c>
      <c r="T20" s="1"/>
      <c r="U20" s="47"/>
      <c r="V20" s="1"/>
      <c r="W20" s="1"/>
    </row>
    <row r="21" spans="1:25" ht="13.5" customHeight="1" x14ac:dyDescent="0.25">
      <c r="A21" s="40">
        <f t="shared" si="1"/>
        <v>0.68409722222222213</v>
      </c>
      <c r="B21" s="41"/>
      <c r="C21" s="41"/>
      <c r="D21" s="41"/>
      <c r="E21" s="41"/>
      <c r="F21" s="42">
        <v>3.8</v>
      </c>
      <c r="G21" s="43">
        <v>5</v>
      </c>
      <c r="H21" s="42" t="s">
        <v>49</v>
      </c>
      <c r="I21" s="41">
        <f t="shared" si="0"/>
        <v>0.30546296296296288</v>
      </c>
      <c r="J21" s="41"/>
      <c r="K21" s="41"/>
      <c r="L21" s="41"/>
      <c r="M21" s="44"/>
      <c r="O21" s="5">
        <f t="shared" si="2"/>
        <v>18.600000000000001</v>
      </c>
      <c r="P21" s="45" t="s">
        <v>50</v>
      </c>
      <c r="Q21" s="45" t="s">
        <v>46</v>
      </c>
      <c r="R21" s="46">
        <f t="shared" ref="R21:S21" si="7">TIME(0,0,(3600*($O21-$O20)/(INDEX($T$5:$AB$6,MATCH(R$15,$S$5:$S$6,0),MATCH((CONCATENATE($P21,$Q21)),$T$4:$AB$4,0)))))</f>
        <v>3.1597222222222222E-3</v>
      </c>
      <c r="S21" s="46">
        <f t="shared" si="7"/>
        <v>3.9583333333333337E-3</v>
      </c>
      <c r="T21" s="1"/>
      <c r="U21" s="47"/>
      <c r="V21" s="1"/>
      <c r="W21" s="1"/>
    </row>
    <row r="22" spans="1:25" ht="13.5" customHeight="1" x14ac:dyDescent="0.25">
      <c r="A22" s="40">
        <f t="shared" si="1"/>
        <v>0.68564814814814801</v>
      </c>
      <c r="B22" s="41"/>
      <c r="C22" s="41"/>
      <c r="D22" s="41"/>
      <c r="E22" s="41"/>
      <c r="F22" s="42">
        <v>1.4</v>
      </c>
      <c r="G22" s="43">
        <v>6</v>
      </c>
      <c r="H22" s="42" t="s">
        <v>51</v>
      </c>
      <c r="I22" s="41">
        <f t="shared" si="0"/>
        <v>0.30391203703703695</v>
      </c>
      <c r="J22" s="41"/>
      <c r="K22" s="41"/>
      <c r="L22" s="41"/>
      <c r="M22" s="44"/>
      <c r="O22" s="5">
        <f t="shared" si="2"/>
        <v>20</v>
      </c>
      <c r="P22" s="45" t="s">
        <v>50</v>
      </c>
      <c r="Q22" s="45" t="s">
        <v>46</v>
      </c>
      <c r="R22" s="46">
        <f t="shared" ref="R22:S22" si="8">TIME(0,0,(3600*($O22-$O21)/(INDEX($T$5:$AB$6,MATCH(R$15,$S$5:$S$6,0),MATCH((CONCATENATE($P22,$Q22)),$T$4:$AB$4,0)))))</f>
        <v>1.1574074074074076E-3</v>
      </c>
      <c r="S22" s="46">
        <f t="shared" si="8"/>
        <v>1.4583333333333334E-3</v>
      </c>
      <c r="T22" s="1"/>
      <c r="U22" s="47"/>
      <c r="V22" s="1"/>
      <c r="W22" s="1"/>
    </row>
    <row r="23" spans="1:25" ht="13.5" customHeight="1" x14ac:dyDescent="0.25">
      <c r="A23" s="40">
        <f t="shared" si="1"/>
        <v>0.68636574074074064</v>
      </c>
      <c r="B23" s="41"/>
      <c r="C23" s="41"/>
      <c r="D23" s="41"/>
      <c r="E23" s="41"/>
      <c r="F23" s="42">
        <v>0.4</v>
      </c>
      <c r="G23" s="43">
        <v>7</v>
      </c>
      <c r="H23" s="42" t="s">
        <v>52</v>
      </c>
      <c r="I23" s="41">
        <f t="shared" si="0"/>
        <v>0.30319444444444438</v>
      </c>
      <c r="J23" s="41"/>
      <c r="K23" s="41"/>
      <c r="L23" s="41"/>
      <c r="M23" s="44"/>
      <c r="O23" s="5">
        <f t="shared" si="2"/>
        <v>20.399999999999999</v>
      </c>
      <c r="P23" s="45" t="s">
        <v>50</v>
      </c>
      <c r="Q23" s="45" t="s">
        <v>46</v>
      </c>
      <c r="R23" s="46">
        <f t="shared" ref="R23:S23" si="9">TIME(0,0,(3600*($O23-$O22)/(INDEX($T$5:$AB$6,MATCH(R$15,$S$5:$S$6,0),MATCH((CONCATENATE($P23,$Q23)),$T$4:$AB$4,0)))))</f>
        <v>3.2407407407407406E-4</v>
      </c>
      <c r="S23" s="46">
        <f t="shared" si="9"/>
        <v>4.1666666666666669E-4</v>
      </c>
      <c r="T23" s="1"/>
      <c r="U23" s="47"/>
      <c r="V23" s="1"/>
      <c r="W23" s="1"/>
    </row>
    <row r="24" spans="1:25" ht="13.5" customHeight="1" x14ac:dyDescent="0.25">
      <c r="A24" s="40">
        <f t="shared" si="1"/>
        <v>0.68708333333333327</v>
      </c>
      <c r="B24" s="41"/>
      <c r="C24" s="41"/>
      <c r="D24" s="41"/>
      <c r="E24" s="41"/>
      <c r="F24" s="42">
        <v>0.4</v>
      </c>
      <c r="G24" s="43">
        <v>8</v>
      </c>
      <c r="H24" s="42" t="s">
        <v>53</v>
      </c>
      <c r="I24" s="41">
        <f t="shared" si="0"/>
        <v>0.3024768518518518</v>
      </c>
      <c r="J24" s="41"/>
      <c r="K24" s="41"/>
      <c r="L24" s="41"/>
      <c r="M24" s="44"/>
      <c r="O24" s="5">
        <f t="shared" si="2"/>
        <v>20.799999999999997</v>
      </c>
      <c r="P24" s="45" t="s">
        <v>50</v>
      </c>
      <c r="Q24" s="45" t="s">
        <v>46</v>
      </c>
      <c r="R24" s="46">
        <f t="shared" ref="R24:S24" si="10">TIME(0,0,(3600*($O24-$O23)/(INDEX($T$5:$AB$6,MATCH(R$15,$S$5:$S$6,0),MATCH((CONCATENATE($P24,$Q24)),$T$4:$AB$4,0)))))</f>
        <v>3.2407407407407406E-4</v>
      </c>
      <c r="S24" s="46">
        <f t="shared" si="10"/>
        <v>4.1666666666666669E-4</v>
      </c>
      <c r="T24" s="1"/>
      <c r="U24" s="47"/>
      <c r="V24" s="1"/>
      <c r="W24" s="1"/>
    </row>
    <row r="25" spans="1:25" ht="13.5" customHeight="1" x14ac:dyDescent="0.25">
      <c r="A25" s="40">
        <f t="shared" si="1"/>
        <v>0.6878009259259259</v>
      </c>
      <c r="B25" s="41"/>
      <c r="C25" s="41"/>
      <c r="D25" s="41"/>
      <c r="E25" s="41"/>
      <c r="F25" s="42">
        <v>0.4</v>
      </c>
      <c r="G25" s="43">
        <v>9</v>
      </c>
      <c r="H25" s="42" t="s">
        <v>54</v>
      </c>
      <c r="I25" s="41">
        <f t="shared" si="0"/>
        <v>0.30175925925925923</v>
      </c>
      <c r="J25" s="41"/>
      <c r="K25" s="41"/>
      <c r="L25" s="41"/>
      <c r="M25" s="44"/>
      <c r="O25" s="5">
        <f t="shared" si="2"/>
        <v>21.199999999999996</v>
      </c>
      <c r="P25" s="45" t="s">
        <v>50</v>
      </c>
      <c r="Q25" s="45" t="s">
        <v>46</v>
      </c>
      <c r="R25" s="46">
        <f t="shared" ref="R25:S25" si="11">TIME(0,0,(3600*($O25-$O24)/(INDEX($T$5:$AB$6,MATCH(R$15,$S$5:$S$6,0),MATCH((CONCATENATE($P25,$Q25)),$T$4:$AB$4,0)))))</f>
        <v>3.2407407407407406E-4</v>
      </c>
      <c r="S25" s="46">
        <f t="shared" si="11"/>
        <v>4.1666666666666669E-4</v>
      </c>
      <c r="T25" s="1"/>
      <c r="U25" s="47"/>
      <c r="V25" s="1"/>
      <c r="W25" s="1"/>
    </row>
    <row r="26" spans="1:25" ht="13.5" customHeight="1" x14ac:dyDescent="0.25">
      <c r="A26" s="40">
        <f t="shared" si="1"/>
        <v>0.68952546296296291</v>
      </c>
      <c r="B26" s="41"/>
      <c r="C26" s="41"/>
      <c r="D26" s="41"/>
      <c r="E26" s="41"/>
      <c r="F26" s="42">
        <v>1.6</v>
      </c>
      <c r="G26" s="43">
        <v>10</v>
      </c>
      <c r="H26" s="42" t="s">
        <v>55</v>
      </c>
      <c r="I26" s="41">
        <f t="shared" si="0"/>
        <v>0.30003472222222222</v>
      </c>
      <c r="J26" s="41"/>
      <c r="K26" s="41"/>
      <c r="L26" s="41"/>
      <c r="M26" s="44"/>
      <c r="O26" s="5">
        <f t="shared" si="2"/>
        <v>22.799999999999997</v>
      </c>
      <c r="P26" s="45" t="s">
        <v>50</v>
      </c>
      <c r="Q26" s="45" t="s">
        <v>46</v>
      </c>
      <c r="R26" s="46">
        <f t="shared" ref="R26:S26" si="12">TIME(0,0,(3600*($O26-$O25)/(INDEX($T$5:$AB$6,MATCH(R$15,$S$5:$S$6,0),MATCH((CONCATENATE($P26,$Q26)),$T$4:$AB$4,0)))))</f>
        <v>1.3310185185185187E-3</v>
      </c>
      <c r="S26" s="46">
        <f t="shared" si="12"/>
        <v>1.6666666666666668E-3</v>
      </c>
      <c r="T26" s="1"/>
      <c r="U26" s="47"/>
      <c r="W26" s="1"/>
      <c r="Y26" s="1" t="s">
        <v>55</v>
      </c>
    </row>
    <row r="27" spans="1:25" ht="13.5" customHeight="1" x14ac:dyDescent="0.25">
      <c r="A27" s="40">
        <f t="shared" si="1"/>
        <v>0.69065972222222216</v>
      </c>
      <c r="B27" s="41"/>
      <c r="C27" s="41"/>
      <c r="D27" s="41"/>
      <c r="E27" s="41"/>
      <c r="F27" s="42">
        <v>0.9</v>
      </c>
      <c r="G27" s="43">
        <v>11</v>
      </c>
      <c r="H27" s="42" t="s">
        <v>56</v>
      </c>
      <c r="I27" s="41">
        <f t="shared" si="0"/>
        <v>0.29890046296296297</v>
      </c>
      <c r="J27" s="41"/>
      <c r="K27" s="41"/>
      <c r="L27" s="41"/>
      <c r="M27" s="44"/>
      <c r="O27" s="5">
        <f t="shared" si="2"/>
        <v>23.699999999999996</v>
      </c>
      <c r="P27" s="45" t="s">
        <v>50</v>
      </c>
      <c r="Q27" s="45" t="s">
        <v>46</v>
      </c>
      <c r="R27" s="46">
        <f t="shared" ref="R27:S27" si="13">TIME(0,0,(3600*($O27-$O26)/(INDEX($T$5:$AB$6,MATCH(R$15,$S$5:$S$6,0),MATCH((CONCATENATE($P27,$Q27)),$T$4:$AB$4,0)))))</f>
        <v>7.407407407407407E-4</v>
      </c>
      <c r="S27" s="46">
        <f t="shared" si="13"/>
        <v>9.3750000000000007E-4</v>
      </c>
      <c r="T27" s="1"/>
      <c r="U27" s="47"/>
      <c r="W27" s="1"/>
      <c r="Y27" s="1" t="s">
        <v>57</v>
      </c>
    </row>
    <row r="28" spans="1:25" ht="13.5" customHeight="1" x14ac:dyDescent="0.25">
      <c r="A28" s="40">
        <f t="shared" si="1"/>
        <v>0.69179398148148141</v>
      </c>
      <c r="B28" s="41"/>
      <c r="C28" s="41"/>
      <c r="D28" s="41"/>
      <c r="E28" s="41"/>
      <c r="F28" s="42">
        <v>0.9</v>
      </c>
      <c r="G28" s="43">
        <v>12</v>
      </c>
      <c r="H28" s="42" t="s">
        <v>58</v>
      </c>
      <c r="I28" s="41">
        <f t="shared" si="0"/>
        <v>0.29776620370370371</v>
      </c>
      <c r="J28" s="41"/>
      <c r="K28" s="41"/>
      <c r="L28" s="41"/>
      <c r="M28" s="44"/>
      <c r="O28" s="5">
        <f t="shared" si="2"/>
        <v>24.599999999999994</v>
      </c>
      <c r="P28" s="45" t="s">
        <v>50</v>
      </c>
      <c r="Q28" s="45" t="s">
        <v>46</v>
      </c>
      <c r="R28" s="46">
        <f t="shared" ref="R28:S28" si="14">TIME(0,0,(3600*($O28-$O27)/(INDEX($T$5:$AB$6,MATCH(R$15,$S$5:$S$6,0),MATCH((CONCATENATE($P28,$Q28)),$T$4:$AB$4,0)))))</f>
        <v>7.407407407407407E-4</v>
      </c>
      <c r="S28" s="46">
        <f t="shared" si="14"/>
        <v>9.3750000000000007E-4</v>
      </c>
      <c r="T28" s="1"/>
      <c r="U28" s="47"/>
      <c r="W28" s="1"/>
      <c r="Y28" s="1" t="s">
        <v>59</v>
      </c>
    </row>
    <row r="29" spans="1:25" ht="13.5" customHeight="1" x14ac:dyDescent="0.25">
      <c r="A29" s="40">
        <f t="shared" si="1"/>
        <v>0.69302083333333331</v>
      </c>
      <c r="B29" s="41"/>
      <c r="C29" s="41"/>
      <c r="D29" s="41"/>
      <c r="E29" s="41"/>
      <c r="F29" s="42">
        <v>1</v>
      </c>
      <c r="G29" s="43">
        <v>13</v>
      </c>
      <c r="H29" s="42" t="s">
        <v>60</v>
      </c>
      <c r="I29" s="41">
        <f t="shared" si="0"/>
        <v>0.29653935185185187</v>
      </c>
      <c r="J29" s="41"/>
      <c r="K29" s="41"/>
      <c r="L29" s="41"/>
      <c r="M29" s="44"/>
      <c r="O29" s="5">
        <f t="shared" si="2"/>
        <v>25.599999999999994</v>
      </c>
      <c r="P29" s="45" t="s">
        <v>50</v>
      </c>
      <c r="Q29" s="45" t="s">
        <v>46</v>
      </c>
      <c r="R29" s="46">
        <f t="shared" ref="R29:S29" si="15">TIME(0,0,(3600*($O29-$O28)/(INDEX($T$5:$AB$6,MATCH(R$15,$S$5:$S$6,0),MATCH((CONCATENATE($P29,$Q29)),$T$4:$AB$4,0)))))</f>
        <v>8.3333333333333339E-4</v>
      </c>
      <c r="S29" s="46">
        <f t="shared" si="15"/>
        <v>1.0416666666666667E-3</v>
      </c>
      <c r="T29" s="1"/>
      <c r="U29" s="47"/>
      <c r="W29" s="1"/>
      <c r="Y29" s="1" t="s">
        <v>61</v>
      </c>
    </row>
    <row r="30" spans="1:25" ht="13.5" customHeight="1" x14ac:dyDescent="0.25">
      <c r="A30" s="40">
        <f t="shared" si="1"/>
        <v>0.69415509259259256</v>
      </c>
      <c r="B30" s="41"/>
      <c r="C30" s="41"/>
      <c r="D30" s="41"/>
      <c r="E30" s="41"/>
      <c r="F30" s="42">
        <v>0.9</v>
      </c>
      <c r="G30" s="43">
        <v>14</v>
      </c>
      <c r="H30" s="42" t="s">
        <v>62</v>
      </c>
      <c r="I30" s="41">
        <f t="shared" si="0"/>
        <v>0.29540509259259262</v>
      </c>
      <c r="J30" s="41"/>
      <c r="K30" s="41"/>
      <c r="L30" s="41"/>
      <c r="M30" s="44"/>
      <c r="O30" s="5">
        <f t="shared" si="2"/>
        <v>26.499999999999993</v>
      </c>
      <c r="P30" s="45" t="s">
        <v>50</v>
      </c>
      <c r="Q30" s="45" t="s">
        <v>46</v>
      </c>
      <c r="R30" s="46">
        <f t="shared" ref="R30:S30" si="16">TIME(0,0,(3600*($O30-$O29)/(INDEX($T$5:$AB$6,MATCH(R$15,$S$5:$S$6,0),MATCH((CONCATENATE($P30,$Q30)),$T$4:$AB$4,0)))))</f>
        <v>7.407407407407407E-4</v>
      </c>
      <c r="S30" s="46">
        <f t="shared" si="16"/>
        <v>9.3750000000000007E-4</v>
      </c>
      <c r="T30" s="1"/>
      <c r="U30" s="47"/>
      <c r="W30" s="1"/>
      <c r="Y30" s="1" t="s">
        <v>63</v>
      </c>
    </row>
    <row r="31" spans="1:25" ht="13.5" customHeight="1" x14ac:dyDescent="0.25">
      <c r="A31" s="40">
        <f t="shared" si="1"/>
        <v>0.69528935185185181</v>
      </c>
      <c r="B31" s="41"/>
      <c r="C31" s="41"/>
      <c r="D31" s="41"/>
      <c r="E31" s="41"/>
      <c r="F31" s="42">
        <v>0.9</v>
      </c>
      <c r="G31" s="43">
        <v>15</v>
      </c>
      <c r="H31" s="42" t="s">
        <v>64</v>
      </c>
      <c r="I31" s="41">
        <f t="shared" si="0"/>
        <v>0.29427083333333337</v>
      </c>
      <c r="J31" s="41"/>
      <c r="K31" s="41"/>
      <c r="L31" s="41"/>
      <c r="M31" s="44"/>
      <c r="O31" s="5">
        <f t="shared" si="2"/>
        <v>27.399999999999991</v>
      </c>
      <c r="P31" s="45" t="s">
        <v>50</v>
      </c>
      <c r="Q31" s="45" t="s">
        <v>46</v>
      </c>
      <c r="R31" s="46">
        <f t="shared" ref="R31:S31" si="17">TIME(0,0,(3600*($O31-$O30)/(INDEX($T$5:$AB$6,MATCH(R$15,$S$5:$S$6,0),MATCH((CONCATENATE($P31,$Q31)),$T$4:$AB$4,0)))))</f>
        <v>7.407407407407407E-4</v>
      </c>
      <c r="S31" s="46">
        <f t="shared" si="17"/>
        <v>9.3750000000000007E-4</v>
      </c>
      <c r="T31" s="1"/>
      <c r="U31" s="47"/>
      <c r="W31" s="1"/>
      <c r="Y31" s="1" t="s">
        <v>65</v>
      </c>
    </row>
    <row r="32" spans="1:25" ht="13.5" customHeight="1" x14ac:dyDescent="0.25">
      <c r="A32" s="40">
        <f t="shared" si="1"/>
        <v>0.69642361111111106</v>
      </c>
      <c r="B32" s="41"/>
      <c r="C32" s="41"/>
      <c r="D32" s="41"/>
      <c r="E32" s="41"/>
      <c r="F32" s="42">
        <v>0.9</v>
      </c>
      <c r="G32" s="43">
        <v>16</v>
      </c>
      <c r="H32" s="42" t="s">
        <v>66</v>
      </c>
      <c r="I32" s="41">
        <f t="shared" si="0"/>
        <v>0.29313657407407412</v>
      </c>
      <c r="J32" s="41"/>
      <c r="K32" s="41"/>
      <c r="L32" s="41"/>
      <c r="M32" s="44"/>
      <c r="O32" s="5">
        <f t="shared" si="2"/>
        <v>28.29999999999999</v>
      </c>
      <c r="P32" s="45" t="s">
        <v>50</v>
      </c>
      <c r="Q32" s="45" t="s">
        <v>46</v>
      </c>
      <c r="R32" s="46">
        <f t="shared" ref="R32:S32" si="18">TIME(0,0,(3600*($O32-$O31)/(INDEX($T$5:$AB$6,MATCH(R$15,$S$5:$S$6,0),MATCH((CONCATENATE($P32,$Q32)),$T$4:$AB$4,0)))))</f>
        <v>7.407407407407407E-4</v>
      </c>
      <c r="S32" s="46">
        <f t="shared" si="18"/>
        <v>9.3750000000000007E-4</v>
      </c>
      <c r="T32" s="1"/>
      <c r="U32" s="47"/>
      <c r="W32" s="1"/>
      <c r="Y32" s="1" t="s">
        <v>67</v>
      </c>
    </row>
    <row r="33" spans="1:25" ht="13.5" customHeight="1" x14ac:dyDescent="0.25">
      <c r="A33" s="40">
        <f t="shared" si="1"/>
        <v>0.69789351851851844</v>
      </c>
      <c r="B33" s="41"/>
      <c r="C33" s="41"/>
      <c r="D33" s="41"/>
      <c r="E33" s="41"/>
      <c r="F33" s="42">
        <v>1.3</v>
      </c>
      <c r="G33" s="43">
        <v>17</v>
      </c>
      <c r="H33" s="42" t="s">
        <v>68</v>
      </c>
      <c r="I33" s="48">
        <v>0.29166666666666669</v>
      </c>
      <c r="J33" s="41"/>
      <c r="K33" s="41"/>
      <c r="L33" s="41"/>
      <c r="M33" s="44"/>
      <c r="O33" s="5">
        <f t="shared" si="2"/>
        <v>29.599999999999991</v>
      </c>
      <c r="P33" s="45" t="s">
        <v>50</v>
      </c>
      <c r="Q33" s="45" t="s">
        <v>46</v>
      </c>
      <c r="R33" s="46">
        <f t="shared" ref="R33:S33" si="19">TIME(0,0,(3600*($O33-$O32)/(INDEX($T$5:$AB$6,MATCH(R$15,$S$5:$S$6,0),MATCH((CONCATENATE($P33,$Q33)),$T$4:$AB$4,0)))))</f>
        <v>1.0763888888888889E-3</v>
      </c>
      <c r="S33" s="46">
        <f t="shared" si="19"/>
        <v>1.3541666666666667E-3</v>
      </c>
      <c r="T33" s="1"/>
      <c r="U33" s="47"/>
      <c r="W33" s="1"/>
      <c r="Y33" s="1" t="s">
        <v>69</v>
      </c>
    </row>
    <row r="34" spans="1:25" ht="13.5" customHeight="1" x14ac:dyDescent="0.25">
      <c r="A34" s="49"/>
      <c r="B34" s="50"/>
      <c r="C34" s="50"/>
      <c r="D34" s="50"/>
      <c r="E34" s="50"/>
      <c r="F34" s="51"/>
      <c r="G34" s="52"/>
      <c r="H34" s="51"/>
      <c r="I34" s="50"/>
      <c r="J34" s="50"/>
      <c r="K34" s="50"/>
      <c r="L34" s="50"/>
      <c r="M34" s="53"/>
      <c r="R34" s="46"/>
      <c r="S34" s="46"/>
      <c r="T34" s="1"/>
      <c r="U34" s="47"/>
      <c r="V34" s="1"/>
      <c r="W34" s="1"/>
    </row>
    <row r="35" spans="1:25" ht="13.5" customHeight="1" x14ac:dyDescent="0.2">
      <c r="A35" s="54" t="s">
        <v>70</v>
      </c>
      <c r="B35" s="55"/>
      <c r="C35" s="55"/>
      <c r="D35" s="55"/>
      <c r="E35" s="55"/>
      <c r="F35" s="56"/>
      <c r="G35" s="57"/>
      <c r="H35" s="56"/>
      <c r="I35" s="55" t="s">
        <v>70</v>
      </c>
      <c r="J35" s="55"/>
      <c r="K35" s="55"/>
      <c r="L35" s="55"/>
      <c r="M35" s="58"/>
    </row>
    <row r="36" spans="1:25" ht="13.5" customHeight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25" ht="13.5" customHeight="1" x14ac:dyDescent="0.2">
      <c r="I37" s="5" t="s">
        <v>71</v>
      </c>
    </row>
    <row r="38" spans="1:25" ht="13.5" customHeight="1" x14ac:dyDescent="0.2"/>
    <row r="39" spans="1:25" ht="13.5" customHeight="1" x14ac:dyDescent="0.2"/>
    <row r="40" spans="1:25" ht="13.5" customHeight="1" x14ac:dyDescent="0.2"/>
    <row r="41" spans="1:25" ht="13.5" customHeight="1" x14ac:dyDescent="0.2"/>
    <row r="42" spans="1:25" ht="13.5" customHeight="1" x14ac:dyDescent="0.2"/>
    <row r="43" spans="1:25" ht="13.5" customHeight="1" x14ac:dyDescent="0.2"/>
    <row r="44" spans="1:25" ht="13.5" customHeight="1" x14ac:dyDescent="0.2"/>
    <row r="45" spans="1:25" ht="13.5" customHeight="1" x14ac:dyDescent="0.2"/>
    <row r="46" spans="1:25" ht="13.5" customHeight="1" x14ac:dyDescent="0.2"/>
    <row r="47" spans="1:25" ht="13.5" customHeight="1" x14ac:dyDescent="0.2"/>
    <row r="48" spans="1:25" ht="13.5" customHeight="1" x14ac:dyDescent="0.2"/>
    <row r="49" spans="1:28" ht="13.5" customHeight="1" x14ac:dyDescent="0.2"/>
    <row r="50" spans="1:28" ht="13.5" customHeight="1" x14ac:dyDescent="0.2"/>
    <row r="51" spans="1:28" ht="13.5" customHeight="1" x14ac:dyDescent="0.2"/>
    <row r="52" spans="1:28" ht="13.5" customHeight="1" x14ac:dyDescent="0.2"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ht="13.5" customHeight="1" x14ac:dyDescent="0.2"/>
    <row r="54" spans="1:28" ht="13.5" customHeight="1" x14ac:dyDescent="0.2"/>
    <row r="55" spans="1:28" ht="13.5" customHeight="1" x14ac:dyDescent="0.2"/>
    <row r="56" spans="1:28" ht="13.5" customHeight="1" x14ac:dyDescent="0.2"/>
    <row r="57" spans="1:28" ht="13.5" customHeight="1" x14ac:dyDescent="0.2"/>
    <row r="58" spans="1:28" ht="19.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28" ht="12.75" customHeight="1" x14ac:dyDescent="0.2"/>
    <row r="60" spans="1:28" ht="12.75" customHeight="1" x14ac:dyDescent="0.2"/>
    <row r="61" spans="1:28" ht="12.75" customHeight="1" x14ac:dyDescent="0.2"/>
    <row r="62" spans="1:28" ht="12.75" customHeight="1" x14ac:dyDescent="0.25">
      <c r="A62" s="59"/>
      <c r="B62" s="59"/>
      <c r="C62" s="59"/>
      <c r="D62" s="59"/>
      <c r="E62" s="59"/>
      <c r="F62" s="59"/>
      <c r="G62" s="59"/>
      <c r="H62" s="59"/>
    </row>
    <row r="63" spans="1:28" ht="12.75" customHeight="1" x14ac:dyDescent="0.2">
      <c r="B63" s="60"/>
      <c r="C63" s="60"/>
      <c r="D63" s="60"/>
      <c r="E63" s="60"/>
      <c r="F63" s="60"/>
      <c r="G63" s="60"/>
    </row>
    <row r="64" spans="1:28" ht="12.75" customHeight="1" x14ac:dyDescent="0.2">
      <c r="B64" s="60"/>
      <c r="C64" s="60"/>
      <c r="D64" s="60"/>
      <c r="E64" s="60"/>
      <c r="F64" s="60"/>
      <c r="G64" s="60"/>
    </row>
    <row r="65" spans="1:10" ht="12.75" customHeight="1" x14ac:dyDescent="0.2">
      <c r="B65" s="60"/>
      <c r="C65" s="60"/>
      <c r="D65" s="60"/>
      <c r="E65" s="60"/>
      <c r="F65" s="60"/>
    </row>
    <row r="66" spans="1:10" ht="12.75" customHeight="1" x14ac:dyDescent="0.2">
      <c r="B66" s="60"/>
    </row>
    <row r="67" spans="1:10" ht="12.75" customHeight="1" x14ac:dyDescent="0.2">
      <c r="B67" s="60"/>
    </row>
    <row r="68" spans="1:10" ht="12.75" customHeight="1" x14ac:dyDescent="0.2">
      <c r="B68" s="60"/>
    </row>
    <row r="69" spans="1:10" ht="12.75" customHeight="1" x14ac:dyDescent="0.2">
      <c r="B69" s="60"/>
    </row>
    <row r="70" spans="1:10" ht="12.75" customHeight="1" x14ac:dyDescent="0.25">
      <c r="A70" s="59"/>
      <c r="B70" s="59"/>
      <c r="C70" s="59"/>
      <c r="D70" s="59"/>
      <c r="E70" s="59"/>
      <c r="F70" s="59"/>
      <c r="G70" s="59"/>
      <c r="H70" s="59"/>
      <c r="I70" s="59"/>
      <c r="J70" s="59"/>
    </row>
    <row r="71" spans="1:10" ht="12.75" customHeight="1" x14ac:dyDescent="0.25">
      <c r="A71" s="59"/>
    </row>
    <row r="72" spans="1:10" ht="16.5" customHeight="1" x14ac:dyDescent="0.2"/>
    <row r="73" spans="1:10" ht="16.5" customHeight="1" x14ac:dyDescent="0.2"/>
    <row r="74" spans="1:10" ht="16.5" customHeight="1" x14ac:dyDescent="0.2"/>
    <row r="75" spans="1:10" ht="16.5" customHeight="1" x14ac:dyDescent="0.2"/>
    <row r="76" spans="1:10" ht="16.5" customHeight="1" x14ac:dyDescent="0.2"/>
    <row r="77" spans="1:10" ht="12.75" customHeight="1" x14ac:dyDescent="0.2"/>
    <row r="78" spans="1:10" ht="12.75" customHeight="1" x14ac:dyDescent="0.2"/>
    <row r="79" spans="1:10" ht="12.75" customHeight="1" x14ac:dyDescent="0.2"/>
    <row r="80" spans="1:1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2022-04-06T11:57:58Z</dcterms:modified>
</cp:coreProperties>
</file>